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8800" windowHeight="12440"/>
  </bookViews>
  <sheets>
    <sheet name="BetaTurnLib18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9" i="1" l="1"/>
  <c r="C59" i="1"/>
  <c r="C52" i="1"/>
  <c r="C55" i="1"/>
  <c r="C48" i="1"/>
  <c r="C56" i="1"/>
  <c r="C41" i="1"/>
  <c r="C49" i="1"/>
  <c r="C57" i="1"/>
  <c r="C45" i="1"/>
  <c r="C53" i="1"/>
  <c r="C46" i="1"/>
  <c r="C54" i="1"/>
  <c r="C47" i="1"/>
  <c r="C40" i="1"/>
  <c r="C42" i="1"/>
  <c r="C50" i="1"/>
  <c r="C58" i="1"/>
  <c r="C44" i="1"/>
  <c r="C43" i="1"/>
  <c r="C51" i="1"/>
</calcChain>
</file>

<file path=xl/sharedStrings.xml><?xml version="1.0" encoding="utf-8"?>
<sst xmlns="http://schemas.openxmlformats.org/spreadsheetml/2006/main" count="524" uniqueCount="163">
  <si>
    <t>?</t>
  </si>
  <si>
    <t>P</t>
  </si>
  <si>
    <t>K</t>
  </si>
  <si>
    <t>R</t>
  </si>
  <si>
    <t>A</t>
  </si>
  <si>
    <t>E</t>
  </si>
  <si>
    <t>I</t>
  </si>
  <si>
    <t>Y</t>
  </si>
  <si>
    <t>G</t>
  </si>
  <si>
    <t>H</t>
  </si>
  <si>
    <t>D</t>
  </si>
  <si>
    <t>T</t>
  </si>
  <si>
    <t>L</t>
  </si>
  <si>
    <t>F</t>
  </si>
  <si>
    <t>V</t>
  </si>
  <si>
    <t>S</t>
  </si>
  <si>
    <t>N</t>
  </si>
  <si>
    <t>C</t>
  </si>
  <si>
    <t>Q</t>
  </si>
  <si>
    <t>M</t>
  </si>
  <si>
    <t>W</t>
  </si>
  <si>
    <t>no_by_size</t>
  </si>
  <si>
    <t>cluster_size</t>
  </si>
  <si>
    <t>total</t>
  </si>
  <si>
    <t>bturn_name</t>
  </si>
  <si>
    <t>AD</t>
  </si>
  <si>
    <t>Pd</t>
  </si>
  <si>
    <t>Pa</t>
  </si>
  <si>
    <t>ad</t>
  </si>
  <si>
    <t>AB1</t>
  </si>
  <si>
    <t>AZ</t>
  </si>
  <si>
    <t>AB2</t>
  </si>
  <si>
    <t>pD</t>
  </si>
  <si>
    <t>AG</t>
  </si>
  <si>
    <t>BcisP</t>
  </si>
  <si>
    <t>dD</t>
  </si>
  <si>
    <t>PcisD</t>
  </si>
  <si>
    <t>Dd</t>
  </si>
  <si>
    <t>PcisP</t>
  </si>
  <si>
    <t>cisDA</t>
  </si>
  <si>
    <t>pG</t>
  </si>
  <si>
    <t>cisDP</t>
  </si>
  <si>
    <t>prev_name</t>
  </si>
  <si>
    <t>II</t>
  </si>
  <si>
    <t>new_prev_II</t>
  </si>
  <si>
    <t>I'</t>
  </si>
  <si>
    <t>new_prev_VIII</t>
  </si>
  <si>
    <t>VIII</t>
  </si>
  <si>
    <t>II'</t>
  </si>
  <si>
    <t>VIa1</t>
  </si>
  <si>
    <t>new</t>
  </si>
  <si>
    <t>VIb</t>
  </si>
  <si>
    <t>mode_omega2</t>
  </si>
  <si>
    <t>mode_phi2</t>
  </si>
  <si>
    <t>mode_psi2</t>
  </si>
  <si>
    <t>mode_omega3</t>
  </si>
  <si>
    <t>mode_phi3</t>
  </si>
  <si>
    <t>mode_psi3</t>
  </si>
  <si>
    <t>mode_omega4</t>
  </si>
  <si>
    <t>mode_pdb_id</t>
  </si>
  <si>
    <t>mode_chain_id</t>
  </si>
  <si>
    <t>mode_res1_id</t>
  </si>
  <si>
    <t>mode_aa1</t>
  </si>
  <si>
    <t>mode_aa2</t>
  </si>
  <si>
    <t>mode_aa3</t>
  </si>
  <si>
    <t>mode_aa4</t>
  </si>
  <si>
    <t>mode_ss1</t>
  </si>
  <si>
    <t>mode_ss4</t>
  </si>
  <si>
    <t>mode_ss3</t>
  </si>
  <si>
    <t>mode_ss2</t>
  </si>
  <si>
    <t>B</t>
  </si>
  <si>
    <t>3B4U</t>
  </si>
  <si>
    <t>1UAI</t>
  </si>
  <si>
    <t>5DZE</t>
  </si>
  <si>
    <t>3ARX</t>
  </si>
  <si>
    <t>medoid_aa1</t>
  </si>
  <si>
    <t>medoid_aa2</t>
  </si>
  <si>
    <t>medoid_aa3</t>
  </si>
  <si>
    <t>medoid_aa4</t>
  </si>
  <si>
    <t>medoid_ss1</t>
  </si>
  <si>
    <t>medoid_ss4</t>
  </si>
  <si>
    <t>medoid_ss3</t>
  </si>
  <si>
    <t>medoid_ss2</t>
  </si>
  <si>
    <t>medoid_omega2</t>
  </si>
  <si>
    <t>medoid_phi2</t>
  </si>
  <si>
    <t>medoid_psi2</t>
  </si>
  <si>
    <t>medoid_omega3</t>
  </si>
  <si>
    <t>medoid_phi3</t>
  </si>
  <si>
    <t>medoid_psi3</t>
  </si>
  <si>
    <t>medoid_omega4</t>
  </si>
  <si>
    <t>????</t>
  </si>
  <si>
    <t>medoid_res1_id</t>
  </si>
  <si>
    <t>medoid_chain_id</t>
  </si>
  <si>
    <t>medoid_pdb_id</t>
  </si>
  <si>
    <t>X</t>
  </si>
  <si>
    <t>3GNE</t>
  </si>
  <si>
    <t>3BS2</t>
  </si>
  <si>
    <t>5AOZ</t>
  </si>
  <si>
    <t>4UDX</t>
  </si>
  <si>
    <t>2EAB</t>
  </si>
  <si>
    <t># BSD 3-Clause License</t>
  </si>
  <si>
    <t xml:space="preserve"># </t>
  </si>
  <si>
    <t># Copyright (c) 2018, Maxim Shapovalov (1,2), Slobodan Vucetic (2), Roland L. Dunbrack, Jr. (1,^)</t>
  </si>
  <si>
    <t># All rights reserved.</t>
  </si>
  <si>
    <t># (1): Fox Chase Cancer Center, 333 Cottman Avenue, Philadelphia PA 19111, USA</t>
  </si>
  <si>
    <t># (2): Temple University, 1801 N Broad Street, Philadelphia PA 19122, USA</t>
  </si>
  <si>
    <t># (^): Corresponding Author, Roland dot Dunbrack at fccc dot edu</t>
  </si>
  <si>
    <t># Redistribution and use in source and binary forms, with or without</t>
  </si>
  <si>
    <t># modification, are permitted provided that the following conditions are met:</t>
  </si>
  <si>
    <t># * Redistributions of source code must retain the above copyright notice, this</t>
  </si>
  <si>
    <t>#   list of conditions and the following disclaimer.</t>
  </si>
  <si>
    <t># * Redistributions in binary form must reproduce the above copyright notice,</t>
  </si>
  <si>
    <t>#   this list of conditions and the following disclaimer in the documentation</t>
  </si>
  <si>
    <t>#   and/or other materials provided with the distribution.</t>
  </si>
  <si>
    <t># * Neither the name of the copyright holder nor the names of its</t>
  </si>
  <si>
    <t>#   contributors may be used to endorse or promote products derived from</t>
  </si>
  <si>
    <t>#   this software without specific prior written permission.</t>
  </si>
  <si>
    <t># THIS SOFTWARE IS PROVIDED BY THE COPYRIGHT HOLDERS AND CONTRIBUTORS "AS IS"</t>
  </si>
  <si>
    <t># AND ANY EXPRESS OR IMPLIED WARRANTIES, INCLUDING, BUT NOT LIMITED TO, THE</t>
  </si>
  <si>
    <t># IMPLIED WARRANTIES OF MERCHANTABILITY AND FITNESS FOR A PARTICULAR PURPOSE ARE</t>
  </si>
  <si>
    <t># DISCLAIMED. IN NO EVENT SHALL THE COPYRIGHT HOLDER OR CONTRIBUTORS BE LIABLE</t>
  </si>
  <si>
    <t># FOR ANY DIRECT, INDIRECT, INCIDENTAL, SPECIAL, EXEMPLARY, OR CONSEQUENTIAL</t>
  </si>
  <si>
    <t># DAMAGES (INCLUDING, BUT NOT LIMITED TO, PROCUREMENT OF SUBSTITUTE GOODS OR</t>
  </si>
  <si>
    <t># SERVICES; LOSS OF USE, DATA, OR PROFITS; OR BUSINESS INTERRUPTION) HOWEVER</t>
  </si>
  <si>
    <t># CAUSED AND ON ANY THEORY OF LIABILITY, WHETHER IN CONTRACT, STRICT LIABILITY,</t>
  </si>
  <si>
    <t># OR TORT (INCLUDING NEGLIGENCE OR OTHERWISE) ARISING IN ANY WAY OUT OF THE USE</t>
  </si>
  <si>
    <t># OF THIS SOFTWARE, EVEN IF ADVISED OF THE POSSIBILITY OF SUCH DAMAGE.</t>
  </si>
  <si>
    <t>frequency</t>
  </si>
  <si>
    <t># December 4, 2018</t>
  </si>
  <si>
    <t># Version 1.1</t>
  </si>
  <si>
    <t>dN</t>
  </si>
  <si>
    <t>Other</t>
  </si>
  <si>
    <t>3AWU</t>
  </si>
  <si>
    <t>1W23</t>
  </si>
  <si>
    <t>2FFY</t>
  </si>
  <si>
    <t>4ATE</t>
  </si>
  <si>
    <t>4RFU</t>
  </si>
  <si>
    <t>4YPO</t>
  </si>
  <si>
    <t>5HB7</t>
  </si>
  <si>
    <t>2CIW</t>
  </si>
  <si>
    <t>4EZI</t>
  </si>
  <si>
    <t>5AGD</t>
  </si>
  <si>
    <t>2RFR</t>
  </si>
  <si>
    <t>3VGI</t>
  </si>
  <si>
    <t>4V28</t>
  </si>
  <si>
    <t>5A71</t>
  </si>
  <si>
    <t>3QZB</t>
  </si>
  <si>
    <t>3KWE</t>
  </si>
  <si>
    <t>3LO8</t>
  </si>
  <si>
    <t>4UAS</t>
  </si>
  <si>
    <t>4G9S</t>
  </si>
  <si>
    <t>4L8A</t>
  </si>
  <si>
    <t>2BMO</t>
  </si>
  <si>
    <t>3JQ0</t>
  </si>
  <si>
    <t>4E9X</t>
  </si>
  <si>
    <t>4HZ8</t>
  </si>
  <si>
    <t>1KQP</t>
  </si>
  <si>
    <t>median_any_ca1_ca4</t>
  </si>
  <si>
    <t>mean_any_ca1_ca4</t>
  </si>
  <si>
    <t>median_below_7A_ca1_ca4</t>
  </si>
  <si>
    <t>mean_below_7A_ca1_ca4</t>
  </si>
  <si>
    <t>IV</t>
  </si>
  <si>
    <t>new_prev_VIb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</si>
</sst>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18" fillId="0" borderId="0" xfId="0" applyFont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16" fillId="35" borderId="11" xfId="0" applyFont="1" applyFill="1" applyBorder="1" applyAlignment="1">
      <alignment horizontal="left"/>
    </xf>
    <xf numFmtId="0" fontId="16" fillId="35" borderId="12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left"/>
    </xf>
    <xf numFmtId="2" fontId="0" fillId="34" borderId="14" xfId="0" applyNumberFormat="1" applyFill="1" applyBorder="1" applyAlignment="1">
      <alignment horizontal="left"/>
    </xf>
    <xf numFmtId="2" fontId="0" fillId="34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64" fontId="0" fillId="34" borderId="0" xfId="0" applyNumberForma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164" fontId="0" fillId="34" borderId="17" xfId="0" applyNumberFormat="1" applyFill="1" applyBorder="1" applyAlignment="1">
      <alignment horizontal="left"/>
    </xf>
    <xf numFmtId="2" fontId="0" fillId="33" borderId="14" xfId="0" applyNumberFormat="1" applyFill="1" applyBorder="1" applyAlignment="1">
      <alignment horizontal="left"/>
    </xf>
    <xf numFmtId="164" fontId="0" fillId="33" borderId="0" xfId="0" applyNumberForma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164" fontId="0" fillId="33" borderId="17" xfId="0" applyNumberFormat="1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165" fontId="0" fillId="35" borderId="0" xfId="0" applyNumberFormat="1" applyFill="1" applyBorder="1" applyAlignment="1">
      <alignment horizontal="left"/>
    </xf>
    <xf numFmtId="164" fontId="0" fillId="35" borderId="0" xfId="0" applyNumberFormat="1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165" fontId="0" fillId="35" borderId="17" xfId="0" applyNumberFormat="1" applyFill="1" applyBorder="1" applyAlignment="1">
      <alignment horizontal="left"/>
    </xf>
    <xf numFmtId="164" fontId="0" fillId="35" borderId="17" xfId="0" applyNumberFormat="1" applyFill="1" applyBorder="1" applyAlignment="1">
      <alignment horizontal="left"/>
    </xf>
    <xf numFmtId="2" fontId="0" fillId="34" borderId="20" xfId="0" applyNumberFormat="1" applyFill="1" applyBorder="1" applyAlignment="1">
      <alignment horizontal="left"/>
    </xf>
    <xf numFmtId="2" fontId="0" fillId="33" borderId="21" xfId="0" applyNumberForma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16" fillId="33" borderId="12" xfId="0" applyNumberFormat="1" applyFont="1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0" xfId="0" applyNumberFormat="1" applyFill="1" applyBorder="1" applyAlignment="1">
      <alignment horizontal="left"/>
    </xf>
    <xf numFmtId="0" fontId="0" fillId="33" borderId="17" xfId="0" applyNumberFormat="1" applyFill="1" applyBorder="1" applyAlignment="1">
      <alignment horizontal="left"/>
    </xf>
    <xf numFmtId="164" fontId="0" fillId="33" borderId="22" xfId="0" applyNumberFormat="1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164" fontId="0" fillId="34" borderId="10" xfId="0" applyNumberFormat="1" applyFill="1" applyBorder="1" applyAlignment="1">
      <alignment horizontal="left"/>
    </xf>
    <xf numFmtId="164" fontId="0" fillId="34" borderId="18" xfId="0" applyNumberFormat="1" applyFill="1" applyBorder="1" applyAlignment="1">
      <alignment horizontal="left"/>
    </xf>
    <xf numFmtId="0" fontId="16" fillId="34" borderId="13" xfId="0" applyNumberFormat="1" applyFont="1" applyFill="1" applyBorder="1" applyAlignment="1">
      <alignment horizontal="left"/>
    </xf>
    <xf numFmtId="0" fontId="0" fillId="34" borderId="15" xfId="0" applyNumberFormat="1" applyFill="1" applyBorder="1" applyAlignment="1">
      <alignment horizontal="left"/>
    </xf>
    <xf numFmtId="0" fontId="0" fillId="34" borderId="19" xfId="0" applyNumberFormat="1" applyFill="1" applyBorder="1" applyAlignment="1">
      <alignment horizontal="left"/>
    </xf>
    <xf numFmtId="164" fontId="0" fillId="34" borderId="22" xfId="0" applyNumberFormat="1" applyFill="1" applyBorder="1" applyAlignment="1">
      <alignment horizontal="left"/>
    </xf>
    <xf numFmtId="164" fontId="0" fillId="35" borderId="22" xfId="0" applyNumberFormat="1" applyFill="1" applyBorder="1" applyAlignment="1">
      <alignment horizontal="left"/>
    </xf>
    <xf numFmtId="2" fontId="0" fillId="35" borderId="22" xfId="0" applyNumberFormat="1" applyFill="1" applyBorder="1" applyAlignment="1">
      <alignment horizontal="left"/>
    </xf>
    <xf numFmtId="2" fontId="0" fillId="35" borderId="26" xfId="0" applyNumberFormat="1" applyFill="1" applyBorder="1" applyAlignment="1">
      <alignment horizontal="left"/>
    </xf>
    <xf numFmtId="2" fontId="0" fillId="35" borderId="0" xfId="0" applyNumberFormat="1" applyFill="1" applyBorder="1" applyAlignment="1">
      <alignment horizontal="left"/>
    </xf>
    <xf numFmtId="2" fontId="0" fillId="35" borderId="17" xfId="0" applyNumberForma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S59"/>
  <sheetViews>
    <sheetView tabSelected="1" zoomScale="200" zoomScaleNormal="200" zoomScalePageLayoutView="200" workbookViewId="0">
      <selection activeCell="E55" sqref="E55"/>
    </sheetView>
  </sheetViews>
  <sheetFormatPr baseColWidth="10" defaultColWidth="8.83203125" defaultRowHeight="14" x14ac:dyDescent="0"/>
  <cols>
    <col min="1" max="2" width="11.33203125" style="1" customWidth="1"/>
    <col min="3" max="3" width="11.5" style="1" customWidth="1"/>
    <col min="4" max="4" width="12" style="1" customWidth="1"/>
    <col min="5" max="5" width="14.33203125" style="1" customWidth="1"/>
    <col min="6" max="6" width="26.1640625" style="1" customWidth="1"/>
    <col min="7" max="7" width="25" style="1" customWidth="1"/>
    <col min="8" max="8" width="20.83203125" style="1" customWidth="1"/>
    <col min="9" max="9" width="18.1640625" style="1" customWidth="1"/>
    <col min="10" max="10" width="14.5" style="1" customWidth="1"/>
    <col min="11" max="11" width="12.5" style="1" customWidth="1"/>
    <col min="12" max="12" width="11.33203125" style="1" customWidth="1"/>
    <col min="13" max="13" width="14.5" style="1" customWidth="1"/>
    <col min="14" max="14" width="11.6640625" style="1" customWidth="1"/>
    <col min="15" max="15" width="12" style="1" customWidth="1"/>
    <col min="16" max="16" width="14" style="1" customWidth="1"/>
    <col min="17" max="17" width="10.33203125" style="1" customWidth="1"/>
    <col min="18" max="19" width="10.6640625" style="1" customWidth="1"/>
    <col min="20" max="20" width="11" style="1" customWidth="1"/>
    <col min="21" max="22" width="10.5" style="1" customWidth="1"/>
    <col min="23" max="23" width="10.33203125" style="1" customWidth="1"/>
    <col min="24" max="24" width="10" style="1" customWidth="1"/>
    <col min="25" max="25" width="13.83203125" style="2" customWidth="1"/>
    <col min="26" max="26" width="15" style="1" customWidth="1"/>
    <col min="27" max="27" width="14.5" style="1" customWidth="1"/>
    <col min="28" max="28" width="16.1640625" style="1" customWidth="1"/>
    <col min="29" max="29" width="13.33203125" style="1" customWidth="1"/>
    <col min="30" max="30" width="13.6640625" style="1" customWidth="1"/>
    <col min="31" max="31" width="15.6640625" style="1" customWidth="1"/>
    <col min="32" max="32" width="13.6640625" style="1" customWidth="1"/>
    <col min="33" max="33" width="12.33203125" style="1" customWidth="1"/>
    <col min="34" max="34" width="16" style="1" customWidth="1"/>
    <col min="35" max="35" width="11.83203125" style="1" customWidth="1"/>
    <col min="36" max="36" width="13.1640625" style="1" customWidth="1"/>
    <col min="37" max="37" width="12.5" style="1" customWidth="1"/>
    <col min="38" max="38" width="12.1640625" style="1" customWidth="1"/>
    <col min="39" max="39" width="11.5" style="1" customWidth="1"/>
    <col min="40" max="40" width="12.1640625" style="1" customWidth="1"/>
    <col min="41" max="41" width="11.6640625" style="1" customWidth="1"/>
    <col min="42" max="42" width="12.33203125" style="1" customWidth="1"/>
    <col min="43" max="43" width="15.1640625" style="2" customWidth="1"/>
    <col min="44" max="44" width="17.1640625" style="1" customWidth="1"/>
    <col min="45" max="45" width="15" style="1" customWidth="1"/>
    <col min="46" max="16384" width="8.83203125" style="1"/>
  </cols>
  <sheetData>
    <row r="1" spans="1:1">
      <c r="A1" s="7" t="s">
        <v>128</v>
      </c>
    </row>
    <row r="2" spans="1:1">
      <c r="A2" s="7" t="s">
        <v>129</v>
      </c>
    </row>
    <row r="3" spans="1:1">
      <c r="A3" s="7" t="s">
        <v>101</v>
      </c>
    </row>
    <row r="4" spans="1:1">
      <c r="A4" s="7" t="s">
        <v>100</v>
      </c>
    </row>
    <row r="5" spans="1:1">
      <c r="A5" s="7" t="s">
        <v>101</v>
      </c>
    </row>
    <row r="6" spans="1:1">
      <c r="A6" s="7" t="s">
        <v>102</v>
      </c>
    </row>
    <row r="7" spans="1:1">
      <c r="A7" s="7" t="s">
        <v>103</v>
      </c>
    </row>
    <row r="8" spans="1:1">
      <c r="A8" s="7" t="s">
        <v>101</v>
      </c>
    </row>
    <row r="9" spans="1:1">
      <c r="A9" s="7" t="s">
        <v>104</v>
      </c>
    </row>
    <row r="10" spans="1:1">
      <c r="A10" s="7" t="s">
        <v>105</v>
      </c>
    </row>
    <row r="11" spans="1:1">
      <c r="A11" s="7" t="s">
        <v>106</v>
      </c>
    </row>
    <row r="12" spans="1:1">
      <c r="A12" s="7" t="s">
        <v>101</v>
      </c>
    </row>
    <row r="13" spans="1:1">
      <c r="A13" s="7" t="s">
        <v>107</v>
      </c>
    </row>
    <row r="14" spans="1:1">
      <c r="A14" s="7" t="s">
        <v>108</v>
      </c>
    </row>
    <row r="15" spans="1:1">
      <c r="A15" s="7" t="s">
        <v>101</v>
      </c>
    </row>
    <row r="16" spans="1:1">
      <c r="A16" s="7" t="s">
        <v>109</v>
      </c>
    </row>
    <row r="17" spans="1:1">
      <c r="A17" s="7" t="s">
        <v>110</v>
      </c>
    </row>
    <row r="18" spans="1:1">
      <c r="A18" s="7" t="s">
        <v>101</v>
      </c>
    </row>
    <row r="19" spans="1:1">
      <c r="A19" s="7" t="s">
        <v>111</v>
      </c>
    </row>
    <row r="20" spans="1:1">
      <c r="A20" s="7" t="s">
        <v>112</v>
      </c>
    </row>
    <row r="21" spans="1:1">
      <c r="A21" s="7" t="s">
        <v>113</v>
      </c>
    </row>
    <row r="22" spans="1:1">
      <c r="A22" s="7" t="s">
        <v>101</v>
      </c>
    </row>
    <row r="23" spans="1:1">
      <c r="A23" s="7" t="s">
        <v>114</v>
      </c>
    </row>
    <row r="24" spans="1:1">
      <c r="A24" s="7" t="s">
        <v>115</v>
      </c>
    </row>
    <row r="25" spans="1:1">
      <c r="A25" s="7" t="s">
        <v>116</v>
      </c>
    </row>
    <row r="26" spans="1:1">
      <c r="A26" s="7" t="s">
        <v>101</v>
      </c>
    </row>
    <row r="27" spans="1:1">
      <c r="A27" s="7" t="s">
        <v>117</v>
      </c>
    </row>
    <row r="28" spans="1:1">
      <c r="A28" s="7" t="s">
        <v>118</v>
      </c>
    </row>
    <row r="29" spans="1:1">
      <c r="A29" s="7" t="s">
        <v>119</v>
      </c>
    </row>
    <row r="30" spans="1:1">
      <c r="A30" s="7" t="s">
        <v>120</v>
      </c>
    </row>
    <row r="31" spans="1:1">
      <c r="A31" s="7" t="s">
        <v>121</v>
      </c>
    </row>
    <row r="32" spans="1:1">
      <c r="A32" s="7" t="s">
        <v>122</v>
      </c>
    </row>
    <row r="33" spans="1:45">
      <c r="A33" s="7" t="s">
        <v>123</v>
      </c>
    </row>
    <row r="34" spans="1:45">
      <c r="A34" s="7" t="s">
        <v>124</v>
      </c>
    </row>
    <row r="35" spans="1:45">
      <c r="A35" s="7" t="s">
        <v>125</v>
      </c>
    </row>
    <row r="36" spans="1:45">
      <c r="A36" s="7" t="s">
        <v>126</v>
      </c>
    </row>
    <row r="37" spans="1:45">
      <c r="A37" s="7" t="s">
        <v>101</v>
      </c>
    </row>
    <row r="38" spans="1:45" ht="15" thickBot="1"/>
    <row r="39" spans="1:45" s="3" customFormat="1" ht="15" thickBot="1">
      <c r="A39" s="9" t="s">
        <v>21</v>
      </c>
      <c r="B39" s="10" t="s">
        <v>22</v>
      </c>
      <c r="C39" s="10" t="s">
        <v>127</v>
      </c>
      <c r="D39" s="10" t="s">
        <v>24</v>
      </c>
      <c r="E39" s="10" t="s">
        <v>42</v>
      </c>
      <c r="F39" s="10" t="s">
        <v>159</v>
      </c>
      <c r="G39" s="10" t="s">
        <v>160</v>
      </c>
      <c r="H39" s="10" t="s">
        <v>157</v>
      </c>
      <c r="I39" s="10" t="s">
        <v>158</v>
      </c>
      <c r="J39" s="11" t="s">
        <v>52</v>
      </c>
      <c r="K39" s="12" t="s">
        <v>53</v>
      </c>
      <c r="L39" s="12" t="s">
        <v>54</v>
      </c>
      <c r="M39" s="12" t="s">
        <v>55</v>
      </c>
      <c r="N39" s="12" t="s">
        <v>56</v>
      </c>
      <c r="O39" s="12" t="s">
        <v>57</v>
      </c>
      <c r="P39" s="13" t="s">
        <v>58</v>
      </c>
      <c r="Q39" s="11" t="s">
        <v>62</v>
      </c>
      <c r="R39" s="12" t="s">
        <v>63</v>
      </c>
      <c r="S39" s="12" t="s">
        <v>64</v>
      </c>
      <c r="T39" s="13" t="s">
        <v>65</v>
      </c>
      <c r="U39" s="11" t="s">
        <v>66</v>
      </c>
      <c r="V39" s="12" t="s">
        <v>69</v>
      </c>
      <c r="W39" s="12" t="s">
        <v>68</v>
      </c>
      <c r="X39" s="13" t="s">
        <v>67</v>
      </c>
      <c r="Y39" s="11" t="s">
        <v>59</v>
      </c>
      <c r="Z39" s="12" t="s">
        <v>60</v>
      </c>
      <c r="AA39" s="47" t="s">
        <v>61</v>
      </c>
      <c r="AB39" s="14" t="s">
        <v>83</v>
      </c>
      <c r="AC39" s="15" t="s">
        <v>84</v>
      </c>
      <c r="AD39" s="15" t="s">
        <v>85</v>
      </c>
      <c r="AE39" s="15" t="s">
        <v>86</v>
      </c>
      <c r="AF39" s="15" t="s">
        <v>87</v>
      </c>
      <c r="AG39" s="15" t="s">
        <v>88</v>
      </c>
      <c r="AH39" s="16" t="s">
        <v>89</v>
      </c>
      <c r="AI39" s="14" t="s">
        <v>75</v>
      </c>
      <c r="AJ39" s="15" t="s">
        <v>76</v>
      </c>
      <c r="AK39" s="15" t="s">
        <v>77</v>
      </c>
      <c r="AL39" s="16" t="s">
        <v>78</v>
      </c>
      <c r="AM39" s="14" t="s">
        <v>79</v>
      </c>
      <c r="AN39" s="15" t="s">
        <v>82</v>
      </c>
      <c r="AO39" s="15" t="s">
        <v>81</v>
      </c>
      <c r="AP39" s="16" t="s">
        <v>80</v>
      </c>
      <c r="AQ39" s="14" t="s">
        <v>93</v>
      </c>
      <c r="AR39" s="15" t="s">
        <v>92</v>
      </c>
      <c r="AS39" s="58" t="s">
        <v>91</v>
      </c>
    </row>
    <row r="40" spans="1:45">
      <c r="A40" s="34">
        <v>1</v>
      </c>
      <c r="B40" s="35">
        <v>6413</v>
      </c>
      <c r="C40" s="36">
        <f>B40/$B$59</f>
        <v>0.49217191097467383</v>
      </c>
      <c r="D40" s="37" t="s">
        <v>25</v>
      </c>
      <c r="E40" s="62" t="s">
        <v>6</v>
      </c>
      <c r="F40" s="63">
        <v>5.48</v>
      </c>
      <c r="G40" s="63">
        <v>5.52</v>
      </c>
      <c r="H40" s="63">
        <v>5.51</v>
      </c>
      <c r="I40" s="64">
        <v>5.65</v>
      </c>
      <c r="J40" s="27">
        <v>185.124473335</v>
      </c>
      <c r="K40" s="8">
        <v>-62.252928023599999</v>
      </c>
      <c r="L40" s="8">
        <v>-23.480230836499999</v>
      </c>
      <c r="M40" s="8">
        <v>181.881519403</v>
      </c>
      <c r="N40" s="8">
        <v>-96.254439196700005</v>
      </c>
      <c r="O40" s="8">
        <v>-2.4373642918799998</v>
      </c>
      <c r="P40" s="8">
        <v>179.020097867</v>
      </c>
      <c r="Q40" s="5" t="s">
        <v>10</v>
      </c>
      <c r="R40" s="4" t="s">
        <v>1</v>
      </c>
      <c r="S40" s="4" t="s">
        <v>10</v>
      </c>
      <c r="T40" s="4" t="s">
        <v>8</v>
      </c>
      <c r="U40" s="5" t="s">
        <v>17</v>
      </c>
      <c r="V40" s="4" t="s">
        <v>11</v>
      </c>
      <c r="W40" s="4" t="s">
        <v>11</v>
      </c>
      <c r="X40" s="48" t="s">
        <v>17</v>
      </c>
      <c r="Y40" s="46" t="s">
        <v>99</v>
      </c>
      <c r="Z40" s="52" t="s">
        <v>4</v>
      </c>
      <c r="AA40" s="4">
        <v>598</v>
      </c>
      <c r="AB40" s="17">
        <v>184.87843780200001</v>
      </c>
      <c r="AC40" s="18">
        <v>-65.273974773000006</v>
      </c>
      <c r="AD40" s="18">
        <v>-23.5203620317</v>
      </c>
      <c r="AE40" s="18">
        <v>182.82864217400001</v>
      </c>
      <c r="AF40" s="18">
        <v>-98.732674744400001</v>
      </c>
      <c r="AG40" s="18">
        <v>-18.057351126</v>
      </c>
      <c r="AH40" s="18">
        <v>181.10311154600001</v>
      </c>
      <c r="AI40" s="6" t="s">
        <v>1</v>
      </c>
      <c r="AJ40" s="19" t="s">
        <v>7</v>
      </c>
      <c r="AK40" s="19" t="s">
        <v>4</v>
      </c>
      <c r="AL40" s="19" t="s">
        <v>3</v>
      </c>
      <c r="AM40" s="6" t="s">
        <v>11</v>
      </c>
      <c r="AN40" s="19" t="s">
        <v>11</v>
      </c>
      <c r="AO40" s="19" t="s">
        <v>11</v>
      </c>
      <c r="AP40" s="53" t="s">
        <v>8</v>
      </c>
      <c r="AQ40" s="55" t="s">
        <v>145</v>
      </c>
      <c r="AR40" s="61" t="s">
        <v>4</v>
      </c>
      <c r="AS40" s="21">
        <v>299</v>
      </c>
    </row>
    <row r="41" spans="1:45">
      <c r="A41" s="34">
        <v>2</v>
      </c>
      <c r="B41" s="35">
        <v>1556</v>
      </c>
      <c r="C41" s="36">
        <f t="shared" ref="C41:C59" si="0">B41/$B$59</f>
        <v>0.11941673062164236</v>
      </c>
      <c r="D41" s="37" t="s">
        <v>26</v>
      </c>
      <c r="E41" s="37" t="s">
        <v>43</v>
      </c>
      <c r="F41" s="65">
        <v>5.61</v>
      </c>
      <c r="G41" s="65">
        <v>5.62</v>
      </c>
      <c r="H41" s="65">
        <v>5.61</v>
      </c>
      <c r="I41" s="65">
        <v>5.68</v>
      </c>
      <c r="J41" s="27">
        <v>179.56810792499999</v>
      </c>
      <c r="K41" s="8">
        <v>-55.2610808596</v>
      </c>
      <c r="L41" s="8">
        <v>133.10101710000001</v>
      </c>
      <c r="M41" s="8">
        <v>179.600946239</v>
      </c>
      <c r="N41" s="8">
        <v>91.177409295800004</v>
      </c>
      <c r="O41" s="8">
        <v>-6.22361084951</v>
      </c>
      <c r="P41" s="8">
        <v>180.91457199499999</v>
      </c>
      <c r="Q41" s="5" t="s">
        <v>11</v>
      </c>
      <c r="R41" s="4" t="s">
        <v>2</v>
      </c>
      <c r="S41" s="4" t="s">
        <v>8</v>
      </c>
      <c r="T41" s="4" t="s">
        <v>11</v>
      </c>
      <c r="U41" s="5" t="s">
        <v>17</v>
      </c>
      <c r="V41" s="4" t="s">
        <v>11</v>
      </c>
      <c r="W41" s="4" t="s">
        <v>11</v>
      </c>
      <c r="X41" s="44" t="s">
        <v>17</v>
      </c>
      <c r="Y41" s="4" t="s">
        <v>133</v>
      </c>
      <c r="Z41" s="28" t="s">
        <v>4</v>
      </c>
      <c r="AA41" s="4">
        <v>89</v>
      </c>
      <c r="AB41" s="17">
        <v>178.692684996</v>
      </c>
      <c r="AC41" s="18">
        <v>-55.280725326800003</v>
      </c>
      <c r="AD41" s="18">
        <v>132.755534109</v>
      </c>
      <c r="AE41" s="18">
        <v>175.531767027</v>
      </c>
      <c r="AF41" s="18">
        <v>82.377942586700001</v>
      </c>
      <c r="AG41" s="18">
        <v>-2.8786739510200001</v>
      </c>
      <c r="AH41" s="18">
        <v>179.59518465799999</v>
      </c>
      <c r="AI41" s="6" t="s">
        <v>1</v>
      </c>
      <c r="AJ41" s="19" t="s">
        <v>10</v>
      </c>
      <c r="AK41" s="19" t="s">
        <v>8</v>
      </c>
      <c r="AL41" s="19" t="s">
        <v>10</v>
      </c>
      <c r="AM41" s="6" t="s">
        <v>5</v>
      </c>
      <c r="AN41" s="19" t="s">
        <v>11</v>
      </c>
      <c r="AO41" s="19" t="s">
        <v>11</v>
      </c>
      <c r="AP41" s="45" t="s">
        <v>17</v>
      </c>
      <c r="AQ41" s="6" t="s">
        <v>146</v>
      </c>
      <c r="AR41" s="20" t="s">
        <v>4</v>
      </c>
      <c r="AS41" s="21">
        <v>62</v>
      </c>
    </row>
    <row r="42" spans="1:45">
      <c r="A42" s="34">
        <v>3</v>
      </c>
      <c r="B42" s="35">
        <v>802</v>
      </c>
      <c r="C42" s="36">
        <f t="shared" si="0"/>
        <v>6.1550268610897928E-2</v>
      </c>
      <c r="D42" s="37" t="s">
        <v>27</v>
      </c>
      <c r="E42" s="37" t="s">
        <v>44</v>
      </c>
      <c r="F42" s="65">
        <v>6</v>
      </c>
      <c r="G42" s="65">
        <v>5.96</v>
      </c>
      <c r="H42" s="65">
        <v>6.12</v>
      </c>
      <c r="I42" s="65">
        <v>6.18</v>
      </c>
      <c r="J42" s="27">
        <v>176.22323983699999</v>
      </c>
      <c r="K42" s="8">
        <v>-59.932098128600003</v>
      </c>
      <c r="L42" s="8">
        <v>135.205568046</v>
      </c>
      <c r="M42" s="8">
        <v>178.76521792400001</v>
      </c>
      <c r="N42" s="8">
        <v>58.694870490100001</v>
      </c>
      <c r="O42" s="8">
        <v>27.539022771900001</v>
      </c>
      <c r="P42" s="8">
        <v>177.52675381700001</v>
      </c>
      <c r="Q42" s="5" t="s">
        <v>8</v>
      </c>
      <c r="R42" s="4" t="s">
        <v>4</v>
      </c>
      <c r="S42" s="4" t="s">
        <v>12</v>
      </c>
      <c r="T42" s="4" t="s">
        <v>10</v>
      </c>
      <c r="U42" s="5" t="s">
        <v>17</v>
      </c>
      <c r="V42" s="4" t="s">
        <v>11</v>
      </c>
      <c r="W42" s="4" t="s">
        <v>11</v>
      </c>
      <c r="X42" s="44" t="s">
        <v>9</v>
      </c>
      <c r="Y42" s="4" t="s">
        <v>134</v>
      </c>
      <c r="Z42" s="28" t="s">
        <v>4</v>
      </c>
      <c r="AA42" s="4">
        <v>214</v>
      </c>
      <c r="AB42" s="17">
        <v>180.96730073099999</v>
      </c>
      <c r="AC42" s="18">
        <v>-79.757507788599995</v>
      </c>
      <c r="AD42" s="18">
        <v>149.105616889</v>
      </c>
      <c r="AE42" s="18">
        <v>170.915020142</v>
      </c>
      <c r="AF42" s="18">
        <v>61.466859146600001</v>
      </c>
      <c r="AG42" s="18">
        <v>32.206841474199997</v>
      </c>
      <c r="AH42" s="18">
        <v>180.139484181</v>
      </c>
      <c r="AI42" s="6" t="s">
        <v>8</v>
      </c>
      <c r="AJ42" s="19" t="s">
        <v>10</v>
      </c>
      <c r="AK42" s="19" t="s">
        <v>16</v>
      </c>
      <c r="AL42" s="19" t="s">
        <v>14</v>
      </c>
      <c r="AM42" s="6" t="s">
        <v>17</v>
      </c>
      <c r="AN42" s="19" t="s">
        <v>11</v>
      </c>
      <c r="AO42" s="19" t="s">
        <v>11</v>
      </c>
      <c r="AP42" s="45" t="s">
        <v>17</v>
      </c>
      <c r="AQ42" s="6" t="s">
        <v>147</v>
      </c>
      <c r="AR42" s="20" t="s">
        <v>4</v>
      </c>
      <c r="AS42" s="21">
        <v>95</v>
      </c>
    </row>
    <row r="43" spans="1:45">
      <c r="A43" s="34">
        <v>4</v>
      </c>
      <c r="B43" s="35">
        <v>748</v>
      </c>
      <c r="C43" s="36">
        <f t="shared" si="0"/>
        <v>5.7405986185725247E-2</v>
      </c>
      <c r="D43" s="37" t="s">
        <v>28</v>
      </c>
      <c r="E43" s="37" t="s">
        <v>45</v>
      </c>
      <c r="F43" s="65">
        <v>5.44</v>
      </c>
      <c r="G43" s="65">
        <v>5.52</v>
      </c>
      <c r="H43" s="65">
        <v>5.45</v>
      </c>
      <c r="I43" s="65">
        <v>5.58</v>
      </c>
      <c r="J43" s="27">
        <v>182.80700089199999</v>
      </c>
      <c r="K43" s="8">
        <v>47.084118076099998</v>
      </c>
      <c r="L43" s="8">
        <v>44.654261192</v>
      </c>
      <c r="M43" s="8">
        <v>174.36001162299999</v>
      </c>
      <c r="N43" s="8">
        <v>82.662402955900006</v>
      </c>
      <c r="O43" s="8">
        <v>1.0919189543700001</v>
      </c>
      <c r="P43" s="8">
        <v>182.92207288700001</v>
      </c>
      <c r="Q43" s="5" t="s">
        <v>7</v>
      </c>
      <c r="R43" s="4" t="s">
        <v>2</v>
      </c>
      <c r="S43" s="4" t="s">
        <v>8</v>
      </c>
      <c r="T43" s="4" t="s">
        <v>3</v>
      </c>
      <c r="U43" s="5" t="s">
        <v>5</v>
      </c>
      <c r="V43" s="4" t="s">
        <v>11</v>
      </c>
      <c r="W43" s="4" t="s">
        <v>11</v>
      </c>
      <c r="X43" s="44" t="s">
        <v>5</v>
      </c>
      <c r="Y43" s="4" t="s">
        <v>132</v>
      </c>
      <c r="Z43" s="28" t="s">
        <v>70</v>
      </c>
      <c r="AA43" s="4">
        <v>49</v>
      </c>
      <c r="AB43" s="17">
        <v>177.138242069</v>
      </c>
      <c r="AC43" s="18">
        <v>54.076546570200001</v>
      </c>
      <c r="AD43" s="18">
        <v>37.139854581999998</v>
      </c>
      <c r="AE43" s="18">
        <v>174.188269179</v>
      </c>
      <c r="AF43" s="18">
        <v>77.069293365299998</v>
      </c>
      <c r="AG43" s="18">
        <v>7.6584387088500003</v>
      </c>
      <c r="AH43" s="18">
        <v>182.44921912300001</v>
      </c>
      <c r="AI43" s="6" t="s">
        <v>13</v>
      </c>
      <c r="AJ43" s="19" t="s">
        <v>10</v>
      </c>
      <c r="AK43" s="19" t="s">
        <v>8</v>
      </c>
      <c r="AL43" s="19" t="s">
        <v>2</v>
      </c>
      <c r="AM43" s="6" t="s">
        <v>5</v>
      </c>
      <c r="AN43" s="19" t="s">
        <v>11</v>
      </c>
      <c r="AO43" s="19" t="s">
        <v>11</v>
      </c>
      <c r="AP43" s="45" t="s">
        <v>5</v>
      </c>
      <c r="AQ43" s="6" t="s">
        <v>95</v>
      </c>
      <c r="AR43" s="20" t="s">
        <v>4</v>
      </c>
      <c r="AS43" s="21">
        <v>34</v>
      </c>
    </row>
    <row r="44" spans="1:45">
      <c r="A44" s="34">
        <v>5</v>
      </c>
      <c r="B44" s="35">
        <v>648</v>
      </c>
      <c r="C44" s="36">
        <f t="shared" si="0"/>
        <v>4.9731389102072143E-2</v>
      </c>
      <c r="D44" s="37" t="s">
        <v>29</v>
      </c>
      <c r="E44" s="37" t="s">
        <v>46</v>
      </c>
      <c r="F44" s="65">
        <v>6.72</v>
      </c>
      <c r="G44" s="65">
        <v>6.62</v>
      </c>
      <c r="H44" s="65">
        <v>7.52</v>
      </c>
      <c r="I44" s="65">
        <v>7.5</v>
      </c>
      <c r="J44" s="27">
        <v>184.01610100299999</v>
      </c>
      <c r="K44" s="8">
        <v>-67.201063383100006</v>
      </c>
      <c r="L44" s="8">
        <v>-30.955712580099998</v>
      </c>
      <c r="M44" s="8">
        <v>172.54029132100001</v>
      </c>
      <c r="N44" s="8">
        <v>-136.029997595</v>
      </c>
      <c r="O44" s="8">
        <v>162.290373972</v>
      </c>
      <c r="P44" s="8">
        <v>182.92606336899999</v>
      </c>
      <c r="Q44" s="5" t="s">
        <v>1</v>
      </c>
      <c r="R44" s="4" t="s">
        <v>3</v>
      </c>
      <c r="S44" s="4" t="s">
        <v>14</v>
      </c>
      <c r="T44" s="4" t="s">
        <v>1</v>
      </c>
      <c r="U44" s="5" t="s">
        <v>17</v>
      </c>
      <c r="V44" s="4" t="s">
        <v>15</v>
      </c>
      <c r="W44" s="4" t="s">
        <v>15</v>
      </c>
      <c r="X44" s="44" t="s">
        <v>17</v>
      </c>
      <c r="Y44" s="4" t="s">
        <v>135</v>
      </c>
      <c r="Z44" s="28" t="s">
        <v>4</v>
      </c>
      <c r="AA44" s="4">
        <v>219</v>
      </c>
      <c r="AB44" s="17">
        <v>178.29293827500001</v>
      </c>
      <c r="AC44" s="18">
        <v>-76.752538874799995</v>
      </c>
      <c r="AD44" s="18">
        <v>-33.070269322800002</v>
      </c>
      <c r="AE44" s="18">
        <v>180.051368258</v>
      </c>
      <c r="AF44" s="18">
        <v>-137.666079405</v>
      </c>
      <c r="AG44" s="18">
        <v>155.992414271</v>
      </c>
      <c r="AH44" s="18">
        <v>179.52824010500001</v>
      </c>
      <c r="AI44" s="6" t="s">
        <v>10</v>
      </c>
      <c r="AJ44" s="19" t="s">
        <v>13</v>
      </c>
      <c r="AK44" s="19" t="s">
        <v>7</v>
      </c>
      <c r="AL44" s="19" t="s">
        <v>8</v>
      </c>
      <c r="AM44" s="6" t="s">
        <v>17</v>
      </c>
      <c r="AN44" s="19" t="s">
        <v>15</v>
      </c>
      <c r="AO44" s="19" t="s">
        <v>15</v>
      </c>
      <c r="AP44" s="45" t="s">
        <v>17</v>
      </c>
      <c r="AQ44" s="6" t="s">
        <v>74</v>
      </c>
      <c r="AR44" s="20" t="s">
        <v>4</v>
      </c>
      <c r="AS44" s="21">
        <v>392</v>
      </c>
    </row>
    <row r="45" spans="1:45">
      <c r="A45" s="34">
        <v>6</v>
      </c>
      <c r="B45" s="35">
        <v>625</v>
      </c>
      <c r="C45" s="36">
        <f t="shared" si="0"/>
        <v>4.7966231772831928E-2</v>
      </c>
      <c r="D45" s="37" t="s">
        <v>30</v>
      </c>
      <c r="E45" s="37" t="s">
        <v>46</v>
      </c>
      <c r="F45" s="65">
        <v>5.8</v>
      </c>
      <c r="G45" s="65">
        <v>5.84</v>
      </c>
      <c r="H45" s="65">
        <v>5.9</v>
      </c>
      <c r="I45" s="65">
        <v>6</v>
      </c>
      <c r="J45" s="27">
        <v>181.01073400499999</v>
      </c>
      <c r="K45" s="8">
        <v>-74.113217566800003</v>
      </c>
      <c r="L45" s="8">
        <v>-27.7057724724</v>
      </c>
      <c r="M45" s="8">
        <v>182.08163404499999</v>
      </c>
      <c r="N45" s="8">
        <v>-140.409902609</v>
      </c>
      <c r="O45" s="8">
        <v>75.094330142399997</v>
      </c>
      <c r="P45" s="8">
        <v>190.53909840200001</v>
      </c>
      <c r="Q45" s="5" t="s">
        <v>4</v>
      </c>
      <c r="R45" s="4" t="s">
        <v>8</v>
      </c>
      <c r="S45" s="4" t="s">
        <v>11</v>
      </c>
      <c r="T45" s="4" t="s">
        <v>1</v>
      </c>
      <c r="U45" s="5" t="s">
        <v>11</v>
      </c>
      <c r="V45" s="4" t="s">
        <v>11</v>
      </c>
      <c r="W45" s="4" t="s">
        <v>70</v>
      </c>
      <c r="X45" s="44" t="s">
        <v>11</v>
      </c>
      <c r="Y45" s="4" t="s">
        <v>136</v>
      </c>
      <c r="Z45" s="28" t="s">
        <v>4</v>
      </c>
      <c r="AA45" s="4">
        <v>76</v>
      </c>
      <c r="AB45" s="17">
        <v>181.512109756</v>
      </c>
      <c r="AC45" s="18">
        <v>-83.811730483900007</v>
      </c>
      <c r="AD45" s="18">
        <v>-17.7640797454</v>
      </c>
      <c r="AE45" s="18">
        <v>182.701100938</v>
      </c>
      <c r="AF45" s="18">
        <v>-128.87882394499999</v>
      </c>
      <c r="AG45" s="18">
        <v>61.7190101805</v>
      </c>
      <c r="AH45" s="18">
        <v>177.812737371</v>
      </c>
      <c r="AI45" s="6" t="s">
        <v>8</v>
      </c>
      <c r="AJ45" s="19" t="s">
        <v>16</v>
      </c>
      <c r="AK45" s="19" t="s">
        <v>14</v>
      </c>
      <c r="AL45" s="19" t="s">
        <v>1</v>
      </c>
      <c r="AM45" s="6" t="s">
        <v>11</v>
      </c>
      <c r="AN45" s="19" t="s">
        <v>15</v>
      </c>
      <c r="AO45" s="19" t="s">
        <v>15</v>
      </c>
      <c r="AP45" s="45" t="s">
        <v>17</v>
      </c>
      <c r="AQ45" s="6" t="s">
        <v>148</v>
      </c>
      <c r="AR45" s="20" t="s">
        <v>4</v>
      </c>
      <c r="AS45" s="21">
        <v>62</v>
      </c>
    </row>
    <row r="46" spans="1:45">
      <c r="A46" s="34">
        <v>7</v>
      </c>
      <c r="B46" s="35">
        <v>603</v>
      </c>
      <c r="C46" s="36">
        <f t="shared" si="0"/>
        <v>4.6277820414428246E-2</v>
      </c>
      <c r="D46" s="37" t="s">
        <v>31</v>
      </c>
      <c r="E46" s="37" t="s">
        <v>47</v>
      </c>
      <c r="F46" s="65">
        <v>6.42</v>
      </c>
      <c r="G46" s="65">
        <v>6.32</v>
      </c>
      <c r="H46" s="65">
        <v>7.95</v>
      </c>
      <c r="I46" s="65">
        <v>7.72</v>
      </c>
      <c r="J46" s="27">
        <v>175.480426411</v>
      </c>
      <c r="K46" s="8">
        <v>-69.290476490100005</v>
      </c>
      <c r="L46" s="8">
        <v>-30.159482428699999</v>
      </c>
      <c r="M46" s="8">
        <v>169.40940351500001</v>
      </c>
      <c r="N46" s="8">
        <v>-120.249514879</v>
      </c>
      <c r="O46" s="8">
        <v>127.997913595</v>
      </c>
      <c r="P46" s="8">
        <v>177.80763014799999</v>
      </c>
      <c r="Q46" s="5" t="s">
        <v>8</v>
      </c>
      <c r="R46" s="4" t="s">
        <v>12</v>
      </c>
      <c r="S46" s="4" t="s">
        <v>6</v>
      </c>
      <c r="T46" s="4" t="s">
        <v>2</v>
      </c>
      <c r="U46" s="5" t="s">
        <v>11</v>
      </c>
      <c r="V46" s="4" t="s">
        <v>15</v>
      </c>
      <c r="W46" s="4" t="s">
        <v>15</v>
      </c>
      <c r="X46" s="44" t="s">
        <v>17</v>
      </c>
      <c r="Y46" s="4" t="s">
        <v>137</v>
      </c>
      <c r="Z46" s="28" t="s">
        <v>4</v>
      </c>
      <c r="AA46" s="4">
        <v>112</v>
      </c>
      <c r="AB46" s="17">
        <v>179.88469231799999</v>
      </c>
      <c r="AC46" s="18">
        <v>-76.374249080699997</v>
      </c>
      <c r="AD46" s="18">
        <v>-33.965973340600002</v>
      </c>
      <c r="AE46" s="18">
        <v>184.3039009</v>
      </c>
      <c r="AF46" s="18">
        <v>-116.475897332</v>
      </c>
      <c r="AG46" s="18">
        <v>120.09702124099999</v>
      </c>
      <c r="AH46" s="18">
        <v>183.375944288</v>
      </c>
      <c r="AI46" s="6" t="s">
        <v>14</v>
      </c>
      <c r="AJ46" s="19" t="s">
        <v>4</v>
      </c>
      <c r="AK46" s="19" t="s">
        <v>5</v>
      </c>
      <c r="AL46" s="19" t="s">
        <v>2</v>
      </c>
      <c r="AM46" s="6" t="s">
        <v>15</v>
      </c>
      <c r="AN46" s="19" t="s">
        <v>15</v>
      </c>
      <c r="AO46" s="19" t="s">
        <v>15</v>
      </c>
      <c r="AP46" s="45" t="s">
        <v>17</v>
      </c>
      <c r="AQ46" s="6" t="s">
        <v>149</v>
      </c>
      <c r="AR46" s="20" t="s">
        <v>4</v>
      </c>
      <c r="AS46" s="21">
        <v>147</v>
      </c>
    </row>
    <row r="47" spans="1:45">
      <c r="A47" s="34">
        <v>8</v>
      </c>
      <c r="B47" s="35">
        <v>402</v>
      </c>
      <c r="C47" s="36">
        <f t="shared" si="0"/>
        <v>3.0851880276285496E-2</v>
      </c>
      <c r="D47" s="37" t="s">
        <v>32</v>
      </c>
      <c r="E47" s="37" t="s">
        <v>48</v>
      </c>
      <c r="F47" s="65">
        <v>5.44</v>
      </c>
      <c r="G47" s="65">
        <v>5.6</v>
      </c>
      <c r="H47" s="65">
        <v>5.66</v>
      </c>
      <c r="I47" s="65">
        <v>6.13</v>
      </c>
      <c r="J47" s="27">
        <v>179.734672582</v>
      </c>
      <c r="K47" s="8">
        <v>57.440117139599998</v>
      </c>
      <c r="L47" s="8">
        <v>-130.18232683400001</v>
      </c>
      <c r="M47" s="8">
        <v>181.81113006199999</v>
      </c>
      <c r="N47" s="8">
        <v>-95.429087671800005</v>
      </c>
      <c r="O47" s="8">
        <v>11.2328556368</v>
      </c>
      <c r="P47" s="8">
        <v>181.959334482</v>
      </c>
      <c r="Q47" s="5" t="s">
        <v>2</v>
      </c>
      <c r="R47" s="4" t="s">
        <v>8</v>
      </c>
      <c r="S47" s="4" t="s">
        <v>15</v>
      </c>
      <c r="T47" s="4" t="s">
        <v>3</v>
      </c>
      <c r="U47" s="5" t="s">
        <v>11</v>
      </c>
      <c r="V47" s="4" t="s">
        <v>11</v>
      </c>
      <c r="W47" s="4" t="s">
        <v>11</v>
      </c>
      <c r="X47" s="44" t="s">
        <v>17</v>
      </c>
      <c r="Y47" s="4" t="s">
        <v>96</v>
      </c>
      <c r="Z47" s="28" t="s">
        <v>4</v>
      </c>
      <c r="AA47" s="4">
        <v>129</v>
      </c>
      <c r="AB47" s="17">
        <v>177.41807114900001</v>
      </c>
      <c r="AC47" s="18">
        <v>56.161715978300002</v>
      </c>
      <c r="AD47" s="18">
        <v>-135.59991644799999</v>
      </c>
      <c r="AE47" s="18">
        <v>183.170198685</v>
      </c>
      <c r="AF47" s="18">
        <v>-90.921009399900001</v>
      </c>
      <c r="AG47" s="18">
        <v>4.8059712888400004</v>
      </c>
      <c r="AH47" s="18">
        <v>180.04093966900001</v>
      </c>
      <c r="AI47" s="6" t="s">
        <v>2</v>
      </c>
      <c r="AJ47" s="19" t="s">
        <v>8</v>
      </c>
      <c r="AK47" s="19" t="s">
        <v>7</v>
      </c>
      <c r="AL47" s="19" t="s">
        <v>10</v>
      </c>
      <c r="AM47" s="6" t="s">
        <v>5</v>
      </c>
      <c r="AN47" s="19" t="s">
        <v>11</v>
      </c>
      <c r="AO47" s="19" t="s">
        <v>11</v>
      </c>
      <c r="AP47" s="45" t="s">
        <v>17</v>
      </c>
      <c r="AQ47" s="6" t="s">
        <v>150</v>
      </c>
      <c r="AR47" s="20" t="s">
        <v>70</v>
      </c>
      <c r="AS47" s="21">
        <v>45</v>
      </c>
    </row>
    <row r="48" spans="1:45">
      <c r="A48" s="34">
        <v>9</v>
      </c>
      <c r="B48" s="35">
        <v>166</v>
      </c>
      <c r="C48" s="36">
        <f t="shared" si="0"/>
        <v>1.273983115886416E-2</v>
      </c>
      <c r="D48" s="37" t="s">
        <v>33</v>
      </c>
      <c r="E48" s="37" t="s">
        <v>46</v>
      </c>
      <c r="F48" s="65">
        <v>6.37</v>
      </c>
      <c r="G48" s="65">
        <v>6.19</v>
      </c>
      <c r="H48" s="65">
        <v>7.24</v>
      </c>
      <c r="I48" s="65">
        <v>7.21</v>
      </c>
      <c r="J48" s="27">
        <v>179.98074617200001</v>
      </c>
      <c r="K48" s="8">
        <v>-66.421626921599994</v>
      </c>
      <c r="L48" s="8">
        <v>-19.2649890681</v>
      </c>
      <c r="M48" s="8">
        <v>176.00930572199999</v>
      </c>
      <c r="N48" s="8">
        <v>-82.484634267399997</v>
      </c>
      <c r="O48" s="8">
        <v>63.156784995400002</v>
      </c>
      <c r="P48" s="8">
        <v>183.47752047399999</v>
      </c>
      <c r="Q48" s="5" t="s">
        <v>14</v>
      </c>
      <c r="R48" s="4" t="s">
        <v>16</v>
      </c>
      <c r="S48" s="4" t="s">
        <v>3</v>
      </c>
      <c r="T48" s="4" t="s">
        <v>4</v>
      </c>
      <c r="U48" s="5" t="s">
        <v>9</v>
      </c>
      <c r="V48" s="4" t="s">
        <v>11</v>
      </c>
      <c r="W48" s="4" t="s">
        <v>15</v>
      </c>
      <c r="X48" s="44" t="s">
        <v>17</v>
      </c>
      <c r="Y48" s="4" t="s">
        <v>138</v>
      </c>
      <c r="Z48" s="28" t="s">
        <v>4</v>
      </c>
      <c r="AA48" s="4">
        <v>199</v>
      </c>
      <c r="AB48" s="17">
        <v>184.317018838</v>
      </c>
      <c r="AC48" s="18">
        <v>-71.775244870199998</v>
      </c>
      <c r="AD48" s="18">
        <v>-15.841458962900001</v>
      </c>
      <c r="AE48" s="18">
        <v>187.19065121700001</v>
      </c>
      <c r="AF48" s="18">
        <v>-87.699388254200002</v>
      </c>
      <c r="AG48" s="18">
        <v>74.650318558500004</v>
      </c>
      <c r="AH48" s="18">
        <v>181.63433387200001</v>
      </c>
      <c r="AI48" s="6" t="s">
        <v>16</v>
      </c>
      <c r="AJ48" s="19" t="s">
        <v>4</v>
      </c>
      <c r="AK48" s="19" t="s">
        <v>16</v>
      </c>
      <c r="AL48" s="19" t="s">
        <v>4</v>
      </c>
      <c r="AM48" s="6" t="s">
        <v>11</v>
      </c>
      <c r="AN48" s="19" t="s">
        <v>11</v>
      </c>
      <c r="AO48" s="19" t="s">
        <v>17</v>
      </c>
      <c r="AP48" s="45" t="s">
        <v>9</v>
      </c>
      <c r="AQ48" s="6" t="s">
        <v>151</v>
      </c>
      <c r="AR48" s="20" t="s">
        <v>4</v>
      </c>
      <c r="AS48" s="21">
        <v>119</v>
      </c>
    </row>
    <row r="49" spans="1:45">
      <c r="A49" s="34">
        <v>10</v>
      </c>
      <c r="B49" s="35">
        <v>135</v>
      </c>
      <c r="C49" s="36">
        <f t="shared" si="0"/>
        <v>1.0360706062931695E-2</v>
      </c>
      <c r="D49" s="37" t="s">
        <v>34</v>
      </c>
      <c r="E49" s="37" t="s">
        <v>51</v>
      </c>
      <c r="F49" s="65">
        <v>5.7</v>
      </c>
      <c r="G49" s="65">
        <v>5.7</v>
      </c>
      <c r="H49" s="65">
        <v>6.07</v>
      </c>
      <c r="I49" s="65">
        <v>6.04</v>
      </c>
      <c r="J49" s="27">
        <v>178.76162562499999</v>
      </c>
      <c r="K49" s="8">
        <v>-137.527912012</v>
      </c>
      <c r="L49" s="8">
        <v>119.378411984</v>
      </c>
      <c r="M49" s="8">
        <v>359.111536355</v>
      </c>
      <c r="N49" s="8">
        <v>-66.493136387099995</v>
      </c>
      <c r="O49" s="8">
        <v>163.88056816</v>
      </c>
      <c r="P49" s="8">
        <v>179.75868830100001</v>
      </c>
      <c r="Q49" s="5" t="s">
        <v>1</v>
      </c>
      <c r="R49" s="4" t="s">
        <v>15</v>
      </c>
      <c r="S49" s="4" t="s">
        <v>1</v>
      </c>
      <c r="T49" s="4" t="s">
        <v>4</v>
      </c>
      <c r="U49" s="5" t="s">
        <v>17</v>
      </c>
      <c r="V49" s="4" t="s">
        <v>15</v>
      </c>
      <c r="W49" s="4" t="s">
        <v>15</v>
      </c>
      <c r="X49" s="44" t="s">
        <v>17</v>
      </c>
      <c r="Y49" s="4" t="s">
        <v>139</v>
      </c>
      <c r="Z49" s="28" t="s">
        <v>4</v>
      </c>
      <c r="AA49" s="4">
        <v>228</v>
      </c>
      <c r="AB49" s="17">
        <v>176.27448649300001</v>
      </c>
      <c r="AC49" s="18">
        <v>-127.047043578</v>
      </c>
      <c r="AD49" s="18">
        <v>120.42458695800001</v>
      </c>
      <c r="AE49" s="18">
        <v>357.99695649400002</v>
      </c>
      <c r="AF49" s="18">
        <v>-65.634447521300004</v>
      </c>
      <c r="AG49" s="18">
        <v>161.272707145</v>
      </c>
      <c r="AH49" s="18">
        <v>182.14485377099999</v>
      </c>
      <c r="AI49" s="6" t="s">
        <v>16</v>
      </c>
      <c r="AJ49" s="19" t="s">
        <v>16</v>
      </c>
      <c r="AK49" s="19" t="s">
        <v>1</v>
      </c>
      <c r="AL49" s="19" t="s">
        <v>2</v>
      </c>
      <c r="AM49" s="6" t="s">
        <v>8</v>
      </c>
      <c r="AN49" s="19" t="s">
        <v>15</v>
      </c>
      <c r="AO49" s="19" t="s">
        <v>15</v>
      </c>
      <c r="AP49" s="45" t="s">
        <v>17</v>
      </c>
      <c r="AQ49" s="6" t="s">
        <v>152</v>
      </c>
      <c r="AR49" s="20" t="s">
        <v>70</v>
      </c>
      <c r="AS49" s="21">
        <v>110</v>
      </c>
    </row>
    <row r="50" spans="1:45">
      <c r="A50" s="34">
        <v>11</v>
      </c>
      <c r="B50" s="35">
        <v>131</v>
      </c>
      <c r="C50" s="36">
        <f t="shared" si="0"/>
        <v>1.0053722179585571E-2</v>
      </c>
      <c r="D50" s="37" t="s">
        <v>35</v>
      </c>
      <c r="E50" s="37" t="s">
        <v>50</v>
      </c>
      <c r="F50" s="65">
        <v>6.63</v>
      </c>
      <c r="G50" s="65">
        <v>6.48</v>
      </c>
      <c r="H50" s="65">
        <v>7.79</v>
      </c>
      <c r="I50" s="65">
        <v>7.62</v>
      </c>
      <c r="J50" s="27">
        <v>180.94182080499999</v>
      </c>
      <c r="K50" s="8">
        <v>94.077214679799994</v>
      </c>
      <c r="L50" s="8">
        <v>-1.1906428314499999</v>
      </c>
      <c r="M50" s="8">
        <v>186.07888789399999</v>
      </c>
      <c r="N50" s="8">
        <v>-127.952006138</v>
      </c>
      <c r="O50" s="8">
        <v>15.442129039099999</v>
      </c>
      <c r="P50" s="8">
        <v>170.94379208000001</v>
      </c>
      <c r="Q50" s="5" t="s">
        <v>10</v>
      </c>
      <c r="R50" s="4" t="s">
        <v>8</v>
      </c>
      <c r="S50" s="4" t="s">
        <v>7</v>
      </c>
      <c r="T50" s="4" t="s">
        <v>9</v>
      </c>
      <c r="U50" s="5" t="s">
        <v>15</v>
      </c>
      <c r="V50" s="4" t="s">
        <v>15</v>
      </c>
      <c r="W50" s="4" t="s">
        <v>17</v>
      </c>
      <c r="X50" s="44" t="s">
        <v>15</v>
      </c>
      <c r="Y50" s="4" t="s">
        <v>140</v>
      </c>
      <c r="Z50" s="28" t="s">
        <v>4</v>
      </c>
      <c r="AA50" s="4">
        <v>282</v>
      </c>
      <c r="AB50" s="17">
        <v>182.57341303600001</v>
      </c>
      <c r="AC50" s="18">
        <v>99.889673098900005</v>
      </c>
      <c r="AD50" s="18">
        <v>-17.336771803000001</v>
      </c>
      <c r="AE50" s="18">
        <v>185.01981483700001</v>
      </c>
      <c r="AF50" s="18">
        <v>-113.776103053</v>
      </c>
      <c r="AG50" s="18">
        <v>9.8734812630899995</v>
      </c>
      <c r="AH50" s="18">
        <v>180.65415157499999</v>
      </c>
      <c r="AI50" s="6" t="s">
        <v>1</v>
      </c>
      <c r="AJ50" s="19" t="s">
        <v>8</v>
      </c>
      <c r="AK50" s="19" t="s">
        <v>7</v>
      </c>
      <c r="AL50" s="19" t="s">
        <v>5</v>
      </c>
      <c r="AM50" s="6" t="s">
        <v>11</v>
      </c>
      <c r="AN50" s="19" t="s">
        <v>11</v>
      </c>
      <c r="AO50" s="19" t="s">
        <v>17</v>
      </c>
      <c r="AP50" s="45" t="s">
        <v>17</v>
      </c>
      <c r="AQ50" s="6" t="s">
        <v>153</v>
      </c>
      <c r="AR50" s="20" t="s">
        <v>4</v>
      </c>
      <c r="AS50" s="21">
        <v>521</v>
      </c>
    </row>
    <row r="51" spans="1:45">
      <c r="A51" s="34">
        <v>12</v>
      </c>
      <c r="B51" s="35">
        <v>125</v>
      </c>
      <c r="C51" s="36">
        <f t="shared" si="0"/>
        <v>9.5932463545663847E-3</v>
      </c>
      <c r="D51" s="37" t="s">
        <v>36</v>
      </c>
      <c r="E51" s="37" t="s">
        <v>49</v>
      </c>
      <c r="F51" s="65">
        <v>5.74</v>
      </c>
      <c r="G51" s="65">
        <v>5.76</v>
      </c>
      <c r="H51" s="65">
        <v>5.76</v>
      </c>
      <c r="I51" s="65">
        <v>5.8</v>
      </c>
      <c r="J51" s="27">
        <v>175.03539323300001</v>
      </c>
      <c r="K51" s="8">
        <v>-59.704724345599999</v>
      </c>
      <c r="L51" s="8">
        <v>144.37305887100001</v>
      </c>
      <c r="M51" s="8">
        <v>9.2112743154600008</v>
      </c>
      <c r="N51" s="8">
        <v>-92.768483850300001</v>
      </c>
      <c r="O51" s="8">
        <v>8.3155035436699993</v>
      </c>
      <c r="P51" s="8">
        <v>175.56122803599999</v>
      </c>
      <c r="Q51" s="5" t="s">
        <v>10</v>
      </c>
      <c r="R51" s="4" t="s">
        <v>15</v>
      </c>
      <c r="S51" s="4" t="s">
        <v>1</v>
      </c>
      <c r="T51" s="4" t="s">
        <v>12</v>
      </c>
      <c r="U51" s="5" t="s">
        <v>17</v>
      </c>
      <c r="V51" s="4" t="s">
        <v>11</v>
      </c>
      <c r="W51" s="4" t="s">
        <v>11</v>
      </c>
      <c r="X51" s="44" t="s">
        <v>17</v>
      </c>
      <c r="Y51" s="4" t="s">
        <v>97</v>
      </c>
      <c r="Z51" s="28" t="s">
        <v>4</v>
      </c>
      <c r="AA51" s="4">
        <v>443</v>
      </c>
      <c r="AB51" s="17">
        <v>175.03539323300001</v>
      </c>
      <c r="AC51" s="18">
        <v>-59.704724345599999</v>
      </c>
      <c r="AD51" s="18">
        <v>144.37305887100001</v>
      </c>
      <c r="AE51" s="18">
        <v>9.2112743154600008</v>
      </c>
      <c r="AF51" s="18">
        <v>-92.768483850300001</v>
      </c>
      <c r="AG51" s="42">
        <v>8.3155035436699993</v>
      </c>
      <c r="AH51" s="18">
        <v>175.56122803599999</v>
      </c>
      <c r="AI51" s="6" t="s">
        <v>10</v>
      </c>
      <c r="AJ51" s="19" t="s">
        <v>15</v>
      </c>
      <c r="AK51" s="19" t="s">
        <v>1</v>
      </c>
      <c r="AL51" s="19" t="s">
        <v>12</v>
      </c>
      <c r="AM51" s="6" t="s">
        <v>17</v>
      </c>
      <c r="AN51" s="19" t="s">
        <v>11</v>
      </c>
      <c r="AO51" s="19" t="s">
        <v>11</v>
      </c>
      <c r="AP51" s="45" t="s">
        <v>17</v>
      </c>
      <c r="AQ51" s="6" t="s">
        <v>97</v>
      </c>
      <c r="AR51" s="20" t="s">
        <v>4</v>
      </c>
      <c r="AS51" s="21">
        <v>443</v>
      </c>
    </row>
    <row r="52" spans="1:45">
      <c r="A52" s="34">
        <v>13</v>
      </c>
      <c r="B52" s="35">
        <v>102</v>
      </c>
      <c r="C52" s="36">
        <f t="shared" si="0"/>
        <v>7.8280890253261699E-3</v>
      </c>
      <c r="D52" s="37" t="s">
        <v>130</v>
      </c>
      <c r="E52" s="37" t="s">
        <v>50</v>
      </c>
      <c r="F52" s="65">
        <v>6.42</v>
      </c>
      <c r="G52" s="65">
        <v>6.37</v>
      </c>
      <c r="H52" s="65">
        <v>7.83</v>
      </c>
      <c r="I52" s="65">
        <v>7.6</v>
      </c>
      <c r="J52" s="27">
        <v>183.89540157299999</v>
      </c>
      <c r="K52" s="8">
        <v>69.320891149199994</v>
      </c>
      <c r="L52" s="8">
        <v>8.9325710368600006</v>
      </c>
      <c r="M52" s="8">
        <v>177.80437427999999</v>
      </c>
      <c r="N52" s="8">
        <v>-131.73160224899999</v>
      </c>
      <c r="O52" s="8">
        <v>-63.280596603900001</v>
      </c>
      <c r="P52" s="8">
        <v>185.10752348099999</v>
      </c>
      <c r="Q52" s="5" t="s">
        <v>6</v>
      </c>
      <c r="R52" s="4" t="s">
        <v>5</v>
      </c>
      <c r="S52" s="4" t="s">
        <v>9</v>
      </c>
      <c r="T52" s="4" t="s">
        <v>8</v>
      </c>
      <c r="U52" s="5" t="s">
        <v>11</v>
      </c>
      <c r="V52" s="4" t="s">
        <v>11</v>
      </c>
      <c r="W52" s="4" t="s">
        <v>11</v>
      </c>
      <c r="X52" s="44" t="s">
        <v>5</v>
      </c>
      <c r="Y52" s="4" t="s">
        <v>141</v>
      </c>
      <c r="Z52" s="28" t="s">
        <v>4</v>
      </c>
      <c r="AA52" s="4">
        <v>232</v>
      </c>
      <c r="AB52" s="17">
        <v>178.53085798399999</v>
      </c>
      <c r="AC52" s="18">
        <v>76.055297907600007</v>
      </c>
      <c r="AD52" s="18">
        <v>-3.15254268779</v>
      </c>
      <c r="AE52" s="18">
        <v>179.314819836</v>
      </c>
      <c r="AF52" s="18">
        <v>-122.823903722</v>
      </c>
      <c r="AG52" s="18">
        <v>-50.460642262199997</v>
      </c>
      <c r="AH52" s="18">
        <v>179.83857658299999</v>
      </c>
      <c r="AI52" s="6" t="s">
        <v>1</v>
      </c>
      <c r="AJ52" s="19" t="s">
        <v>8</v>
      </c>
      <c r="AK52" s="19" t="s">
        <v>14</v>
      </c>
      <c r="AL52" s="19" t="s">
        <v>11</v>
      </c>
      <c r="AM52" s="6" t="s">
        <v>70</v>
      </c>
      <c r="AN52" s="19" t="s">
        <v>11</v>
      </c>
      <c r="AO52" s="19" t="s">
        <v>11</v>
      </c>
      <c r="AP52" s="45" t="s">
        <v>11</v>
      </c>
      <c r="AQ52" s="6" t="s">
        <v>154</v>
      </c>
      <c r="AR52" s="20" t="s">
        <v>4</v>
      </c>
      <c r="AS52" s="21">
        <v>1076</v>
      </c>
    </row>
    <row r="53" spans="1:45">
      <c r="A53" s="34">
        <v>14</v>
      </c>
      <c r="B53" s="35">
        <v>87</v>
      </c>
      <c r="C53" s="36">
        <f t="shared" si="0"/>
        <v>6.6768994627782038E-3</v>
      </c>
      <c r="D53" s="37" t="s">
        <v>37</v>
      </c>
      <c r="E53" s="37" t="s">
        <v>50</v>
      </c>
      <c r="F53" s="65">
        <v>6.81</v>
      </c>
      <c r="G53" s="65">
        <v>6.7</v>
      </c>
      <c r="H53" s="65">
        <v>7.6</v>
      </c>
      <c r="I53" s="65">
        <v>7.65</v>
      </c>
      <c r="J53" s="27">
        <v>182.749328531</v>
      </c>
      <c r="K53" s="8">
        <v>-115.159295911</v>
      </c>
      <c r="L53" s="8">
        <v>15.687029906699999</v>
      </c>
      <c r="M53" s="8">
        <v>186.10768883399999</v>
      </c>
      <c r="N53" s="8">
        <v>100.654721106</v>
      </c>
      <c r="O53" s="8">
        <v>-12.2962035518</v>
      </c>
      <c r="P53" s="8">
        <v>176.581855402</v>
      </c>
      <c r="Q53" s="5" t="s">
        <v>12</v>
      </c>
      <c r="R53" s="4" t="s">
        <v>10</v>
      </c>
      <c r="S53" s="4" t="s">
        <v>8</v>
      </c>
      <c r="T53" s="4" t="s">
        <v>15</v>
      </c>
      <c r="U53" s="5" t="s">
        <v>15</v>
      </c>
      <c r="V53" s="4" t="s">
        <v>15</v>
      </c>
      <c r="W53" s="4" t="s">
        <v>15</v>
      </c>
      <c r="X53" s="44" t="s">
        <v>17</v>
      </c>
      <c r="Y53" s="4" t="s">
        <v>142</v>
      </c>
      <c r="Z53" s="28" t="s">
        <v>4</v>
      </c>
      <c r="AA53" s="4">
        <v>141</v>
      </c>
      <c r="AB53" s="17">
        <v>177.54417562899999</v>
      </c>
      <c r="AC53" s="18">
        <v>-99.075047804600004</v>
      </c>
      <c r="AD53" s="18">
        <v>19.557462215899999</v>
      </c>
      <c r="AE53" s="18">
        <v>173.79574129599999</v>
      </c>
      <c r="AF53" s="18">
        <v>108.72195012900001</v>
      </c>
      <c r="AG53" s="18">
        <v>-14.533755405599999</v>
      </c>
      <c r="AH53" s="18">
        <v>182.16031636100001</v>
      </c>
      <c r="AI53" s="6" t="s">
        <v>10</v>
      </c>
      <c r="AJ53" s="19" t="s">
        <v>5</v>
      </c>
      <c r="AK53" s="19" t="s">
        <v>8</v>
      </c>
      <c r="AL53" s="19" t="s">
        <v>8</v>
      </c>
      <c r="AM53" s="6" t="s">
        <v>9</v>
      </c>
      <c r="AN53" s="19" t="s">
        <v>11</v>
      </c>
      <c r="AO53" s="19" t="s">
        <v>11</v>
      </c>
      <c r="AP53" s="45" t="s">
        <v>8</v>
      </c>
      <c r="AQ53" s="6" t="s">
        <v>155</v>
      </c>
      <c r="AR53" s="20" t="s">
        <v>4</v>
      </c>
      <c r="AS53" s="21">
        <v>167</v>
      </c>
    </row>
    <row r="54" spans="1:45">
      <c r="A54" s="34">
        <v>15</v>
      </c>
      <c r="B54" s="35">
        <v>59</v>
      </c>
      <c r="C54" s="36">
        <f t="shared" si="0"/>
        <v>4.5280122793553337E-3</v>
      </c>
      <c r="D54" s="37" t="s">
        <v>38</v>
      </c>
      <c r="E54" s="37" t="s">
        <v>162</v>
      </c>
      <c r="F54" s="65">
        <v>6.33</v>
      </c>
      <c r="G54" s="65">
        <v>6.24</v>
      </c>
      <c r="H54" s="65">
        <v>6.74</v>
      </c>
      <c r="I54" s="65">
        <v>6.79</v>
      </c>
      <c r="J54" s="27">
        <v>175.257775608</v>
      </c>
      <c r="K54" s="8">
        <v>-66.013474960400004</v>
      </c>
      <c r="L54" s="8">
        <v>147.893358283</v>
      </c>
      <c r="M54" s="8">
        <v>0.25391756321199999</v>
      </c>
      <c r="N54" s="8">
        <v>-75.721803415699995</v>
      </c>
      <c r="O54" s="8">
        <v>142.10807586999999</v>
      </c>
      <c r="P54" s="8">
        <v>176.610420285</v>
      </c>
      <c r="Q54" s="5" t="s">
        <v>10</v>
      </c>
      <c r="R54" s="4" t="s">
        <v>4</v>
      </c>
      <c r="S54" s="4" t="s">
        <v>1</v>
      </c>
      <c r="T54" s="4" t="s">
        <v>7</v>
      </c>
      <c r="U54" s="5" t="s">
        <v>11</v>
      </c>
      <c r="V54" s="4" t="s">
        <v>17</v>
      </c>
      <c r="W54" s="4" t="s">
        <v>15</v>
      </c>
      <c r="X54" s="44" t="s">
        <v>5</v>
      </c>
      <c r="Y54" s="4" t="s">
        <v>73</v>
      </c>
      <c r="Z54" s="28" t="s">
        <v>4</v>
      </c>
      <c r="AA54" s="4">
        <v>189</v>
      </c>
      <c r="AB54" s="17">
        <v>183.55196243099999</v>
      </c>
      <c r="AC54" s="18">
        <v>-78.862602902899994</v>
      </c>
      <c r="AD54" s="18">
        <v>145.44998298499999</v>
      </c>
      <c r="AE54" s="18">
        <v>353.82395560200001</v>
      </c>
      <c r="AF54" s="18">
        <v>-78.060126518900006</v>
      </c>
      <c r="AG54" s="18">
        <v>140.341617853</v>
      </c>
      <c r="AH54" s="18">
        <v>178.16042791999999</v>
      </c>
      <c r="AI54" s="6" t="s">
        <v>19</v>
      </c>
      <c r="AJ54" s="19" t="s">
        <v>2</v>
      </c>
      <c r="AK54" s="19" t="s">
        <v>1</v>
      </c>
      <c r="AL54" s="19" t="s">
        <v>18</v>
      </c>
      <c r="AM54" s="6" t="s">
        <v>9</v>
      </c>
      <c r="AN54" s="19" t="s">
        <v>17</v>
      </c>
      <c r="AO54" s="19" t="s">
        <v>15</v>
      </c>
      <c r="AP54" s="45" t="s">
        <v>17</v>
      </c>
      <c r="AQ54" s="6" t="s">
        <v>98</v>
      </c>
      <c r="AR54" s="20" t="s">
        <v>94</v>
      </c>
      <c r="AS54" s="21">
        <v>35</v>
      </c>
    </row>
    <row r="55" spans="1:45">
      <c r="A55" s="34">
        <v>16</v>
      </c>
      <c r="B55" s="35">
        <v>52</v>
      </c>
      <c r="C55" s="36">
        <f t="shared" si="0"/>
        <v>3.9907904834996163E-3</v>
      </c>
      <c r="D55" s="37" t="s">
        <v>39</v>
      </c>
      <c r="E55" s="37" t="s">
        <v>50</v>
      </c>
      <c r="F55" s="65">
        <v>5.36</v>
      </c>
      <c r="G55" s="65">
        <v>5.42</v>
      </c>
      <c r="H55" s="65">
        <v>5.36</v>
      </c>
      <c r="I55" s="65">
        <v>5.42</v>
      </c>
      <c r="J55" s="27">
        <v>3.3302528496899999</v>
      </c>
      <c r="K55" s="8">
        <v>-94.182571330100004</v>
      </c>
      <c r="L55" s="8">
        <v>7.9621548832300002</v>
      </c>
      <c r="M55" s="8">
        <v>187.90299090299999</v>
      </c>
      <c r="N55" s="8">
        <v>-61.395325741400001</v>
      </c>
      <c r="O55" s="8">
        <v>-38.411433457000001</v>
      </c>
      <c r="P55" s="8">
        <v>184.42155139100001</v>
      </c>
      <c r="Q55" s="5" t="s">
        <v>7</v>
      </c>
      <c r="R55" s="4" t="s">
        <v>1</v>
      </c>
      <c r="S55" s="4" t="s">
        <v>10</v>
      </c>
      <c r="T55" s="4" t="s">
        <v>10</v>
      </c>
      <c r="U55" s="5" t="s">
        <v>5</v>
      </c>
      <c r="V55" s="4" t="s">
        <v>11</v>
      </c>
      <c r="W55" s="4" t="s">
        <v>11</v>
      </c>
      <c r="X55" s="44" t="s">
        <v>11</v>
      </c>
      <c r="Y55" s="4" t="s">
        <v>143</v>
      </c>
      <c r="Z55" s="28" t="s">
        <v>4</v>
      </c>
      <c r="AA55" s="4">
        <v>56</v>
      </c>
      <c r="AB55" s="17">
        <v>0.13662708124</v>
      </c>
      <c r="AC55" s="18">
        <v>-97.533323609500002</v>
      </c>
      <c r="AD55" s="18">
        <v>3.9254441946199998</v>
      </c>
      <c r="AE55" s="18">
        <v>184.13017901500001</v>
      </c>
      <c r="AF55" s="18">
        <v>-66.864677877600002</v>
      </c>
      <c r="AG55" s="18">
        <v>-35.889876442899997</v>
      </c>
      <c r="AH55" s="18">
        <v>182.024976614</v>
      </c>
      <c r="AI55" s="6" t="s">
        <v>4</v>
      </c>
      <c r="AJ55" s="19" t="s">
        <v>1</v>
      </c>
      <c r="AK55" s="19" t="s">
        <v>20</v>
      </c>
      <c r="AL55" s="19" t="s">
        <v>13</v>
      </c>
      <c r="AM55" s="6" t="s">
        <v>11</v>
      </c>
      <c r="AN55" s="19" t="s">
        <v>11</v>
      </c>
      <c r="AO55" s="19" t="s">
        <v>11</v>
      </c>
      <c r="AP55" s="45" t="s">
        <v>5</v>
      </c>
      <c r="AQ55" s="6" t="s">
        <v>72</v>
      </c>
      <c r="AR55" s="20" t="s">
        <v>4</v>
      </c>
      <c r="AS55" s="21">
        <v>42</v>
      </c>
    </row>
    <row r="56" spans="1:45">
      <c r="A56" s="34">
        <v>17</v>
      </c>
      <c r="B56" s="35">
        <v>32</v>
      </c>
      <c r="C56" s="36">
        <f t="shared" si="0"/>
        <v>2.4558710667689945E-3</v>
      </c>
      <c r="D56" s="37" t="s">
        <v>40</v>
      </c>
      <c r="E56" s="37" t="s">
        <v>50</v>
      </c>
      <c r="F56" s="65">
        <v>6.58</v>
      </c>
      <c r="G56" s="65">
        <v>6.43</v>
      </c>
      <c r="H56" s="65">
        <v>8.16</v>
      </c>
      <c r="I56" s="65">
        <v>8.06</v>
      </c>
      <c r="J56" s="27">
        <v>180.058430421</v>
      </c>
      <c r="K56" s="8">
        <v>73.579292393900005</v>
      </c>
      <c r="L56" s="8">
        <v>-162.375363029</v>
      </c>
      <c r="M56" s="8">
        <v>180.27190575700001</v>
      </c>
      <c r="N56" s="8">
        <v>-78.963227693299999</v>
      </c>
      <c r="O56" s="8">
        <v>77.168246587900001</v>
      </c>
      <c r="P56" s="8">
        <v>188.33720651600001</v>
      </c>
      <c r="Q56" s="5" t="s">
        <v>12</v>
      </c>
      <c r="R56" s="4" t="s">
        <v>8</v>
      </c>
      <c r="S56" s="4" t="s">
        <v>3</v>
      </c>
      <c r="T56" s="4" t="s">
        <v>7</v>
      </c>
      <c r="U56" s="5" t="s">
        <v>11</v>
      </c>
      <c r="V56" s="4" t="s">
        <v>17</v>
      </c>
      <c r="W56" s="4" t="s">
        <v>15</v>
      </c>
      <c r="X56" s="44" t="s">
        <v>17</v>
      </c>
      <c r="Y56" s="4" t="s">
        <v>144</v>
      </c>
      <c r="Z56" s="28" t="s">
        <v>4</v>
      </c>
      <c r="AA56" s="4">
        <v>95</v>
      </c>
      <c r="AB56" s="17">
        <v>188.703311063</v>
      </c>
      <c r="AC56" s="18">
        <v>68.275844926000005</v>
      </c>
      <c r="AD56" s="18">
        <v>-139.59681169999999</v>
      </c>
      <c r="AE56" s="18">
        <v>178.072525171</v>
      </c>
      <c r="AF56" s="18">
        <v>-79.916479916699998</v>
      </c>
      <c r="AG56" s="18">
        <v>121.91219513</v>
      </c>
      <c r="AH56" s="18">
        <v>175.539439569</v>
      </c>
      <c r="AI56" s="6" t="s">
        <v>9</v>
      </c>
      <c r="AJ56" s="19" t="s">
        <v>8</v>
      </c>
      <c r="AK56" s="19" t="s">
        <v>11</v>
      </c>
      <c r="AL56" s="19" t="s">
        <v>18</v>
      </c>
      <c r="AM56" s="6" t="s">
        <v>15</v>
      </c>
      <c r="AN56" s="19" t="s">
        <v>15</v>
      </c>
      <c r="AO56" s="19" t="s">
        <v>15</v>
      </c>
      <c r="AP56" s="45" t="s">
        <v>17</v>
      </c>
      <c r="AQ56" s="6" t="s">
        <v>156</v>
      </c>
      <c r="AR56" s="20" t="s">
        <v>4</v>
      </c>
      <c r="AS56" s="21">
        <v>81</v>
      </c>
    </row>
    <row r="57" spans="1:45">
      <c r="A57" s="34">
        <v>18</v>
      </c>
      <c r="B57" s="35">
        <v>25</v>
      </c>
      <c r="C57" s="36">
        <f t="shared" si="0"/>
        <v>1.918649270913277E-3</v>
      </c>
      <c r="D57" s="37" t="s">
        <v>41</v>
      </c>
      <c r="E57" s="37" t="s">
        <v>50</v>
      </c>
      <c r="F57" s="65">
        <v>6.36</v>
      </c>
      <c r="G57" s="65">
        <v>6.29</v>
      </c>
      <c r="H57" s="65">
        <v>6.52</v>
      </c>
      <c r="I57" s="65">
        <v>6.6</v>
      </c>
      <c r="J57" s="27">
        <v>11.095521655000001</v>
      </c>
      <c r="K57" s="8">
        <v>-86.466121404800006</v>
      </c>
      <c r="L57" s="8">
        <v>4.4439132203699998</v>
      </c>
      <c r="M57" s="8">
        <v>169.98806542700001</v>
      </c>
      <c r="N57" s="8">
        <v>-71.389388366700004</v>
      </c>
      <c r="O57" s="8">
        <v>157.79831728100001</v>
      </c>
      <c r="P57" s="43">
        <v>175.11827997399999</v>
      </c>
      <c r="Q57" s="5" t="s">
        <v>4</v>
      </c>
      <c r="R57" s="4" t="s">
        <v>1</v>
      </c>
      <c r="S57" s="4" t="s">
        <v>12</v>
      </c>
      <c r="T57" s="44" t="s">
        <v>14</v>
      </c>
      <c r="U57" s="5" t="s">
        <v>11</v>
      </c>
      <c r="V57" s="4" t="s">
        <v>11</v>
      </c>
      <c r="W57" s="4" t="s">
        <v>15</v>
      </c>
      <c r="X57" s="44" t="s">
        <v>17</v>
      </c>
      <c r="Y57" s="4" t="s">
        <v>71</v>
      </c>
      <c r="Z57" s="28" t="s">
        <v>4</v>
      </c>
      <c r="AA57" s="4">
        <v>268</v>
      </c>
      <c r="AB57" s="17">
        <v>11.095521655000001</v>
      </c>
      <c r="AC57" s="18">
        <v>-86.466121404800006</v>
      </c>
      <c r="AD57" s="18">
        <v>4.4439132203699998</v>
      </c>
      <c r="AE57" s="18">
        <v>169.98806542700001</v>
      </c>
      <c r="AF57" s="18">
        <v>-71.389388366700004</v>
      </c>
      <c r="AG57" s="18">
        <v>157.79831728100001</v>
      </c>
      <c r="AH57" s="18">
        <v>175.11827997399999</v>
      </c>
      <c r="AI57" s="6" t="s">
        <v>4</v>
      </c>
      <c r="AJ57" s="19" t="s">
        <v>1</v>
      </c>
      <c r="AK57" s="19" t="s">
        <v>12</v>
      </c>
      <c r="AL57" s="19" t="s">
        <v>14</v>
      </c>
      <c r="AM57" s="6" t="s">
        <v>11</v>
      </c>
      <c r="AN57" s="19" t="s">
        <v>11</v>
      </c>
      <c r="AO57" s="19" t="s">
        <v>15</v>
      </c>
      <c r="AP57" s="45" t="s">
        <v>17</v>
      </c>
      <c r="AQ57" s="6" t="s">
        <v>71</v>
      </c>
      <c r="AR57" s="20" t="s">
        <v>4</v>
      </c>
      <c r="AS57" s="21">
        <v>268</v>
      </c>
    </row>
    <row r="58" spans="1:45">
      <c r="A58" s="34" t="s">
        <v>131</v>
      </c>
      <c r="B58" s="35">
        <v>319</v>
      </c>
      <c r="C58" s="36">
        <f t="shared" si="0"/>
        <v>2.4481964696853414E-2</v>
      </c>
      <c r="D58" s="37" t="s">
        <v>131</v>
      </c>
      <c r="E58" s="37" t="s">
        <v>161</v>
      </c>
      <c r="F58" s="65">
        <v>6.42</v>
      </c>
      <c r="G58" s="65">
        <v>6.26</v>
      </c>
      <c r="H58" s="65">
        <v>9.0299999999999994</v>
      </c>
      <c r="I58" s="65">
        <v>9</v>
      </c>
      <c r="J58" s="29">
        <v>-999</v>
      </c>
      <c r="K58" s="4">
        <v>-999</v>
      </c>
      <c r="L58" s="4">
        <v>-999</v>
      </c>
      <c r="M58" s="4">
        <v>-999</v>
      </c>
      <c r="N58" s="4">
        <v>-999</v>
      </c>
      <c r="O58" s="4">
        <v>-999</v>
      </c>
      <c r="P58" s="4">
        <v>-999</v>
      </c>
      <c r="Q58" s="5" t="s">
        <v>0</v>
      </c>
      <c r="R58" s="4" t="s">
        <v>0</v>
      </c>
      <c r="S58" s="4" t="s">
        <v>0</v>
      </c>
      <c r="T58" s="4" t="s">
        <v>0</v>
      </c>
      <c r="U58" s="5" t="s">
        <v>0</v>
      </c>
      <c r="V58" s="4" t="s">
        <v>0</v>
      </c>
      <c r="W58" s="4" t="s">
        <v>0</v>
      </c>
      <c r="X58" s="44" t="s">
        <v>0</v>
      </c>
      <c r="Y58" s="28" t="s">
        <v>90</v>
      </c>
      <c r="Z58" s="28" t="s">
        <v>0</v>
      </c>
      <c r="AA58" s="50">
        <v>-999</v>
      </c>
      <c r="AB58" s="22">
        <v>-999</v>
      </c>
      <c r="AC58" s="19">
        <v>-999</v>
      </c>
      <c r="AD58" s="19">
        <v>-999</v>
      </c>
      <c r="AE58" s="19">
        <v>-999</v>
      </c>
      <c r="AF58" s="19">
        <v>-999</v>
      </c>
      <c r="AG58" s="19">
        <v>-999</v>
      </c>
      <c r="AH58" s="19">
        <v>-999</v>
      </c>
      <c r="AI58" s="6" t="s">
        <v>0</v>
      </c>
      <c r="AJ58" s="19" t="s">
        <v>0</v>
      </c>
      <c r="AK58" s="19" t="s">
        <v>0</v>
      </c>
      <c r="AL58" s="19" t="s">
        <v>0</v>
      </c>
      <c r="AM58" s="6" t="s">
        <v>0</v>
      </c>
      <c r="AN58" s="19" t="s">
        <v>0</v>
      </c>
      <c r="AO58" s="19" t="s">
        <v>0</v>
      </c>
      <c r="AP58" s="45" t="s">
        <v>0</v>
      </c>
      <c r="AQ58" s="56" t="s">
        <v>90</v>
      </c>
      <c r="AR58" s="20" t="s">
        <v>0</v>
      </c>
      <c r="AS58" s="59">
        <v>-999</v>
      </c>
    </row>
    <row r="59" spans="1:45" ht="15" thickBot="1">
      <c r="A59" s="38" t="s">
        <v>23</v>
      </c>
      <c r="B59" s="39">
        <f>SUM(B40:B58)</f>
        <v>13030</v>
      </c>
      <c r="C59" s="40">
        <f t="shared" si="0"/>
        <v>1</v>
      </c>
      <c r="D59" s="41" t="s">
        <v>23</v>
      </c>
      <c r="E59" s="41" t="s">
        <v>23</v>
      </c>
      <c r="F59" s="66"/>
      <c r="G59" s="66"/>
      <c r="H59" s="66"/>
      <c r="I59" s="66"/>
      <c r="J59" s="30">
        <v>-999</v>
      </c>
      <c r="K59" s="31">
        <v>-999</v>
      </c>
      <c r="L59" s="31">
        <v>-999</v>
      </c>
      <c r="M59" s="31">
        <v>-999</v>
      </c>
      <c r="N59" s="31">
        <v>-999</v>
      </c>
      <c r="O59" s="31">
        <v>-999</v>
      </c>
      <c r="P59" s="31">
        <v>-999</v>
      </c>
      <c r="Q59" s="32" t="s">
        <v>0</v>
      </c>
      <c r="R59" s="31" t="s">
        <v>0</v>
      </c>
      <c r="S59" s="31" t="s">
        <v>0</v>
      </c>
      <c r="T59" s="31" t="s">
        <v>0</v>
      </c>
      <c r="U59" s="32" t="s">
        <v>0</v>
      </c>
      <c r="V59" s="31" t="s">
        <v>0</v>
      </c>
      <c r="W59" s="31" t="s">
        <v>0</v>
      </c>
      <c r="X59" s="49" t="s">
        <v>0</v>
      </c>
      <c r="Y59" s="33" t="s">
        <v>90</v>
      </c>
      <c r="Z59" s="33" t="s">
        <v>0</v>
      </c>
      <c r="AA59" s="51">
        <v>-999</v>
      </c>
      <c r="AB59" s="23">
        <v>-999</v>
      </c>
      <c r="AC59" s="24">
        <v>-999</v>
      </c>
      <c r="AD59" s="24">
        <v>-999</v>
      </c>
      <c r="AE59" s="24">
        <v>-999</v>
      </c>
      <c r="AF59" s="24">
        <v>-999</v>
      </c>
      <c r="AG59" s="24">
        <v>-999</v>
      </c>
      <c r="AH59" s="24">
        <v>-999</v>
      </c>
      <c r="AI59" s="25" t="s">
        <v>0</v>
      </c>
      <c r="AJ59" s="24" t="s">
        <v>0</v>
      </c>
      <c r="AK59" s="24" t="s">
        <v>0</v>
      </c>
      <c r="AL59" s="24" t="s">
        <v>0</v>
      </c>
      <c r="AM59" s="25" t="s">
        <v>0</v>
      </c>
      <c r="AN59" s="24" t="s">
        <v>0</v>
      </c>
      <c r="AO59" s="24" t="s">
        <v>0</v>
      </c>
      <c r="AP59" s="54" t="s">
        <v>0</v>
      </c>
      <c r="AQ59" s="57" t="s">
        <v>90</v>
      </c>
      <c r="AR59" s="26" t="s">
        <v>0</v>
      </c>
      <c r="AS59" s="60">
        <v>-999</v>
      </c>
    </row>
  </sheetData>
  <pageMargins left="0.2" right="0.2" top="0.25" bottom="0.25" header="0.3" footer="0.3"/>
  <pageSetup paperSize="0" scale="2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BetaTurnLib18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Roland Dunbrack</cp:lastModifiedBy>
  <cp:lastPrinted>2018-07-26T19:22:56Z</cp:lastPrinted>
  <dcterms:created xsi:type="dcterms:W3CDTF">2018-07-26T16:53:58Z</dcterms:created>
  <dcterms:modified xsi:type="dcterms:W3CDTF">2018-12-18T07:22:27Z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6a3c8c49-36cb-483d-8c82-8900611d3bbf</vt:lpwstr>
  </property>
</Properties>
</file>